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T:\RF\OSFMS\OdFST\Výzvy\Výzva_vzdělávání ve firmách\"/>
    </mc:Choice>
  </mc:AlternateContent>
  <xr:revisionPtr revIDLastSave="0" documentId="13_ncr:1_{36D92CAF-EF29-456C-9B98-ABBBE288DD1E}" xr6:coauthVersionLast="47" xr6:coauthVersionMax="47" xr10:uidLastSave="{00000000-0000-0000-0000-000000000000}"/>
  <bookViews>
    <workbookView xWindow="-120" yWindow="-120" windowWidth="29040" windowHeight="17520" activeTab="2" xr2:uid="{00000000-000D-0000-FFFF-FFFF00000000}"/>
  </bookViews>
  <sheets>
    <sheet name="3a_Podniky(do lim. de minimis)" sheetId="8" r:id="rId1"/>
    <sheet name="3b_Podniky(nad lim. de minimis)" sheetId="1" r:id="rId2"/>
    <sheet name="3c_Podnikatelská sdružení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C10" i="8"/>
  <c r="C15" i="8"/>
  <c r="E17" i="8"/>
  <c r="G16" i="1"/>
  <c r="G19" i="7"/>
  <c r="E16" i="1"/>
  <c r="E19" i="7"/>
  <c r="C17" i="7"/>
  <c r="C10" i="7"/>
  <c r="G17" i="1"/>
  <c r="G15" i="1"/>
  <c r="G13" i="1"/>
  <c r="G12" i="1"/>
  <c r="C11" i="1"/>
  <c r="F11" i="1"/>
  <c r="F14" i="1"/>
  <c r="C14" i="1"/>
  <c r="F17" i="7"/>
  <c r="C10" i="1" l="1"/>
  <c r="G14" i="1"/>
  <c r="G11" i="1"/>
  <c r="G10" i="1" l="1"/>
  <c r="F15" i="8"/>
  <c r="E13" i="1"/>
  <c r="E11" i="1" l="1"/>
  <c r="G20" i="7"/>
  <c r="E20" i="7"/>
  <c r="G18" i="1"/>
  <c r="E17" i="1"/>
  <c r="G17" i="8"/>
  <c r="G18" i="8"/>
  <c r="E18" i="8"/>
  <c r="E13" i="7" l="1"/>
  <c r="E14" i="7"/>
  <c r="G19" i="8" l="1"/>
  <c r="E19" i="8"/>
  <c r="G16" i="8"/>
  <c r="G15" i="8" s="1"/>
  <c r="E16" i="8"/>
  <c r="E15" i="8" s="1"/>
  <c r="E12" i="8"/>
  <c r="E11" i="8"/>
  <c r="E10" i="8" s="1"/>
  <c r="G21" i="7"/>
  <c r="E12" i="7"/>
  <c r="E11" i="7"/>
  <c r="E10" i="7" l="1"/>
  <c r="G24" i="7"/>
  <c r="E21" i="7"/>
  <c r="G18" i="7"/>
  <c r="G17" i="7" s="1"/>
  <c r="E18" i="7"/>
  <c r="E17" i="7" l="1"/>
  <c r="B26" i="7" s="1"/>
  <c r="G23" i="7"/>
  <c r="B23" i="8"/>
  <c r="G21" i="8"/>
  <c r="B24" i="8" s="1"/>
  <c r="B26" i="8" s="1"/>
  <c r="B25" i="8" l="1"/>
  <c r="B27" i="7"/>
  <c r="B29" i="7" s="1"/>
  <c r="B28" i="7" l="1"/>
  <c r="E18" i="1" l="1"/>
  <c r="E15" i="1"/>
  <c r="E14" i="1" l="1"/>
  <c r="E10" i="1" s="1"/>
  <c r="F10" i="1"/>
  <c r="G19" i="1" l="1"/>
  <c r="B21" i="1"/>
  <c r="B22" i="1" l="1"/>
  <c r="B24" i="1" s="1"/>
  <c r="B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Šebestíková Šárka</author>
  </authors>
  <commentList>
    <comment ref="F14" authorId="0" shapeId="0" xr:uid="{20638A7F-3208-4BC9-8DB4-81911A08D91F}">
      <text>
        <r>
          <rPr>
            <sz val="9"/>
            <color indexed="81"/>
            <rFont val="Tahoma"/>
            <charset val="1"/>
          </rPr>
          <t xml:space="preserve">Doplňte způsobilé DPH maximálně do limitu rozdílu (E-C). V opačném případě se do CZV započítá výše výdaje bez DPH.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Šebestíková Šárka</author>
  </authors>
  <commentList>
    <comment ref="F9" authorId="0" shapeId="0" xr:uid="{A94DE762-1AE4-421B-861B-9355928C9A8A}">
      <text>
        <r>
          <rPr>
            <sz val="9"/>
            <color indexed="81"/>
            <rFont val="Tahoma"/>
            <charset val="1"/>
          </rPr>
          <t xml:space="preserve">Doplňte způsobilé DPH maximálně do limitu rozdílu (E-C). V opačném případě se do CZV započítá výše výdaje bez DPH.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Šebestíková Šárka</author>
  </authors>
  <commentList>
    <comment ref="F16" authorId="0" shapeId="0" xr:uid="{33B2EF26-5E80-4227-8033-0D18754C6D5A}">
      <text>
        <r>
          <rPr>
            <sz val="9"/>
            <color indexed="81"/>
            <rFont val="Tahoma"/>
            <charset val="1"/>
          </rPr>
          <t>Doplňte způsobilé DPH maximálně do limitu rozdílu (E-C). V opačném případě se do CZV započítá výše výdaje bez DPH.</t>
        </r>
      </text>
    </comment>
  </commentList>
</comments>
</file>

<file path=xl/sharedStrings.xml><?xml version="1.0" encoding="utf-8"?>
<sst xmlns="http://schemas.openxmlformats.org/spreadsheetml/2006/main" count="89" uniqueCount="41">
  <si>
    <t>Doplňující informace:</t>
  </si>
  <si>
    <t>Přehled způsobilých výdajů najdete v části D Pravidel pro žadatele a příjemce.</t>
  </si>
  <si>
    <t>Vyplňujte pouze žlutě podbarvené buňky.</t>
  </si>
  <si>
    <t>Název</t>
  </si>
  <si>
    <t>Volitelný komentář ke stanovení objemu výdajů</t>
  </si>
  <si>
    <t>Výdaje bez DPH</t>
  </si>
  <si>
    <t>Sazba DPH</t>
  </si>
  <si>
    <t>Výdaje s DPH</t>
  </si>
  <si>
    <t>Výše způsobilého DPH</t>
  </si>
  <si>
    <t>Způsobilé výdaje po zohlednění způsobilosti DPH</t>
  </si>
  <si>
    <t>Limit výdajů v CZV</t>
  </si>
  <si>
    <t xml:space="preserve">1. Celkové výdaje </t>
  </si>
  <si>
    <t>1.1 Hlavní část projektu</t>
  </si>
  <si>
    <t>1.2. Doprovodná část projektu</t>
  </si>
  <si>
    <t>1.3. Nezpůsobilé výdaje projektu</t>
  </si>
  <si>
    <t>Přímé náklady celkem</t>
  </si>
  <si>
    <t>Celkové výdaje projektu</t>
  </si>
  <si>
    <t>Celkové způsobilé výdaje projektu</t>
  </si>
  <si>
    <t>Celkové nezpůsobilé výdaje projektu</t>
  </si>
  <si>
    <t>1.2.1. Investice pro MSP</t>
  </si>
  <si>
    <t>1.2. Doplňková část projektu</t>
  </si>
  <si>
    <t>Nepřímé náklady celkem (5 % přímých výdajů)</t>
  </si>
  <si>
    <t>Počet jednotek</t>
  </si>
  <si>
    <t>Jednotkový náklad</t>
  </si>
  <si>
    <t>Příloha č. 3b - Rozpočet a podklady pro kontrolu limitů pro projekty podniků s podporou nad limitem de minimis</t>
  </si>
  <si>
    <t>Příloha č. 3c - Rozpočet a podklady pro kontrolu limitů pro projekty podnikatelských a profesních sdružení</t>
  </si>
  <si>
    <r>
      <t xml:space="preserve">1.1 Hlavní část projektu </t>
    </r>
    <r>
      <rPr>
        <sz val="11"/>
        <color theme="1"/>
        <rFont val="Segoe UI"/>
        <family val="2"/>
        <charset val="238"/>
      </rPr>
      <t>(vzdělávání)</t>
    </r>
  </si>
  <si>
    <t>Plnění limitu pro doplňkovou část projektu</t>
  </si>
  <si>
    <t>1.1.1. Jednotka Vzdělávání</t>
  </si>
  <si>
    <t>1.1.1. Jednotka Mzdový příspěvek</t>
  </si>
  <si>
    <t>Způsobilé výdaje</t>
  </si>
  <si>
    <t>Příloha č. 3a - Rozpočet a podklady pro kontrolu limitů pro projekty podniků s podporou do limitu de minimis</t>
  </si>
  <si>
    <t>1.1.1. Jednotka Vzdělávání (v režimu de minimis)</t>
  </si>
  <si>
    <t>1.1.2. Jednotka Mzdový příspěvek (v režimu de minimis)</t>
  </si>
  <si>
    <t>1.1.3. Jednotka Vzdělávání (v režimu GBER)</t>
  </si>
  <si>
    <t>1.1.4. Jednotka Mzdový příspěvek (v režimu GBER)</t>
  </si>
  <si>
    <t>1.2.2. Oddlužování (osobní náklady)</t>
  </si>
  <si>
    <t>1.2.3. Oddlužování (ostatní náklady)</t>
  </si>
  <si>
    <t>1.2.3. Odlužování (ostatní náklady)</t>
  </si>
  <si>
    <t>1.1.1. Vzdělávání (osobní náklady)</t>
  </si>
  <si>
    <t>1.1.2. Vzdělávání (ostatní náklady)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</si>
</sst>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.00\ &quot;Kč&quot;"/>
    <numFmt numFmtId="166" formatCode="_-* #,##0.00\ [$Kč-405]_-;\-* #,##0.00\ [$Kč-405]_-;_-* &quot;-&quot;??\ [$Kč-405]_-;_-@_-"/>
    <numFmt numFmtId="167" formatCode="_-* #,##0\ _K_č_-;\-* #,##0\ _K_č_-;_-* &quot;-&quot;??\ _K_č_-;_-@_-"/>
  </numFmts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Calibri"/>
      <scheme val="minor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rgb="FFFF0000"/>
      <name val="Segoe UI"/>
      <family val="2"/>
      <charset val="238"/>
    </font>
    <font>
      <sz val="11"/>
      <name val="Segoe UI"/>
      <family val="2"/>
      <charset val="238"/>
    </font>
    <font>
      <b/>
      <i/>
      <sz val="11"/>
      <color theme="1"/>
      <name val="Segoe UI"/>
      <family val="2"/>
      <charset val="238"/>
    </font>
    <font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theme="2"/>
        <bgColor theme="2"/>
      </patternFill>
    </fill>
    <fill>
      <patternFill patternType="solid">
        <fgColor indexed="5"/>
        <bgColor indexed="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0"/>
      </patternFill>
    </fill>
    <fill>
      <patternFill patternType="none"/>
    </fill>
    <fill>
      <patternFill patternType="solid">
        <fgColor theme="0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77111117893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39997558519241921"/>
        <bgColor theme="0" tint="-0.24997711111789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5"/>
      </patternFill>
    </fill>
    <fill>
      <patternFill patternType="solid">
        <fgColor theme="7" tint="0.79998168889431442"/>
        <bgColor theme="0" tint="-0.14999847407452621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Protection="0"/>
    <xf numFmtId="164" fontId="2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>
      <alignment vertical="center"/>
    </xf>
    <xf numFmtId="10" fontId="5" fillId="6" borderId="10" xfId="2" applyNumberFormat="1" applyFont="1" applyFill="1" applyBorder="1"/>
    <xf numFmtId="10" fontId="5" fillId="7" borderId="10" xfId="2" applyNumberFormat="1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3" fillId="6" borderId="10" xfId="0" applyFont="1" applyFill="1" applyBorder="1"/>
    <xf numFmtId="0" fontId="3" fillId="7" borderId="11" xfId="0" applyFont="1" applyFill="1" applyBorder="1"/>
    <xf numFmtId="0" fontId="3" fillId="3" borderId="12" xfId="0" applyFont="1" applyFill="1" applyBorder="1" applyAlignment="1" applyProtection="1">
      <alignment vertical="center"/>
      <protection locked="0"/>
    </xf>
    <xf numFmtId="166" fontId="3" fillId="8" borderId="12" xfId="0" applyNumberFormat="1" applyFont="1" applyFill="1" applyBorder="1" applyAlignment="1" applyProtection="1">
      <alignment vertical="center"/>
      <protection locked="0"/>
    </xf>
    <xf numFmtId="0" fontId="3" fillId="3" borderId="10" xfId="0" applyFont="1" applyFill="1" applyBorder="1" applyProtection="1">
      <protection locked="0"/>
    </xf>
    <xf numFmtId="165" fontId="3" fillId="3" borderId="10" xfId="0" applyNumberFormat="1" applyFont="1" applyFill="1" applyBorder="1" applyAlignment="1" applyProtection="1">
      <alignment vertical="center"/>
      <protection locked="0"/>
    </xf>
    <xf numFmtId="9" fontId="3" fillId="3" borderId="10" xfId="0" applyNumberFormat="1" applyFont="1" applyFill="1" applyBorder="1" applyAlignment="1" applyProtection="1">
      <alignment vertical="center"/>
      <protection locked="0"/>
    </xf>
    <xf numFmtId="165" fontId="3" fillId="8" borderId="10" xfId="0" applyNumberFormat="1" applyFont="1" applyFill="1" applyBorder="1" applyAlignment="1" applyProtection="1">
      <alignment vertical="center"/>
      <protection locked="0"/>
    </xf>
    <xf numFmtId="10" fontId="3" fillId="16" borderId="10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167" fontId="3" fillId="0" borderId="0" xfId="3" applyNumberFormat="1" applyFont="1" applyFill="1" applyBorder="1" applyAlignment="1" applyProtection="1">
      <alignment vertical="center"/>
      <protection locked="0"/>
    </xf>
    <xf numFmtId="166" fontId="3" fillId="0" borderId="0" xfId="0" applyNumberFormat="1" applyFont="1" applyAlignment="1" applyProtection="1">
      <alignment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165" fontId="5" fillId="0" borderId="0" xfId="0" applyNumberFormat="1" applyFont="1" applyAlignment="1" applyProtection="1">
      <alignment vertical="center"/>
      <protection locked="0"/>
    </xf>
    <xf numFmtId="0" fontId="4" fillId="4" borderId="12" xfId="0" applyFont="1" applyFill="1" applyBorder="1" applyAlignment="1">
      <alignment horizontal="center" vertical="center" wrapText="1"/>
    </xf>
    <xf numFmtId="16" fontId="4" fillId="14" borderId="12" xfId="0" applyNumberFormat="1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wrapText="1"/>
    </xf>
    <xf numFmtId="0" fontId="4" fillId="9" borderId="12" xfId="0" applyFont="1" applyFill="1" applyBorder="1" applyAlignment="1">
      <alignment vertical="top" wrapText="1"/>
    </xf>
    <xf numFmtId="0" fontId="3" fillId="9" borderId="12" xfId="0" applyFont="1" applyFill="1" applyBorder="1" applyAlignment="1">
      <alignment vertical="center"/>
    </xf>
    <xf numFmtId="165" fontId="3" fillId="9" borderId="12" xfId="0" applyNumberFormat="1" applyFont="1" applyFill="1" applyBorder="1" applyAlignment="1">
      <alignment vertical="center"/>
    </xf>
    <xf numFmtId="10" fontId="3" fillId="16" borderId="12" xfId="2" applyNumberFormat="1" applyFont="1" applyFill="1" applyBorder="1" applyAlignment="1">
      <alignment horizontal="right" vertical="center"/>
    </xf>
    <xf numFmtId="0" fontId="3" fillId="3" borderId="12" xfId="0" applyFont="1" applyFill="1" applyBorder="1" applyProtection="1">
      <protection locked="0"/>
    </xf>
    <xf numFmtId="165" fontId="3" fillId="3" borderId="12" xfId="0" applyNumberFormat="1" applyFont="1" applyFill="1" applyBorder="1" applyAlignment="1" applyProtection="1">
      <alignment vertical="center"/>
      <protection locked="0"/>
    </xf>
    <xf numFmtId="9" fontId="3" fillId="3" borderId="12" xfId="0" applyNumberFormat="1" applyFont="1" applyFill="1" applyBorder="1" applyAlignment="1" applyProtection="1">
      <alignment vertical="center"/>
      <protection locked="0"/>
    </xf>
    <xf numFmtId="10" fontId="3" fillId="6" borderId="12" xfId="2" applyNumberFormat="1" applyFont="1" applyFill="1" applyBorder="1"/>
    <xf numFmtId="10" fontId="3" fillId="7" borderId="12" xfId="2" applyNumberFormat="1" applyFont="1" applyFill="1" applyBorder="1" applyAlignment="1">
      <alignment horizontal="right" vertical="center"/>
    </xf>
    <xf numFmtId="0" fontId="4" fillId="10" borderId="12" xfId="0" applyFont="1" applyFill="1" applyBorder="1" applyAlignment="1">
      <alignment vertical="top" wrapText="1"/>
    </xf>
    <xf numFmtId="0" fontId="3" fillId="3" borderId="12" xfId="0" applyFont="1" applyFill="1" applyBorder="1"/>
    <xf numFmtId="165" fontId="3" fillId="3" borderId="12" xfId="0" applyNumberFormat="1" applyFont="1" applyFill="1" applyBorder="1"/>
    <xf numFmtId="9" fontId="3" fillId="3" borderId="12" xfId="0" applyNumberFormat="1" applyFont="1" applyFill="1" applyBorder="1" applyProtection="1">
      <protection locked="0"/>
    </xf>
    <xf numFmtId="10" fontId="3" fillId="10" borderId="12" xfId="2" applyNumberFormat="1" applyFont="1" applyFill="1" applyBorder="1"/>
    <xf numFmtId="0" fontId="4" fillId="7" borderId="12" xfId="0" applyFont="1" applyFill="1" applyBorder="1" applyAlignment="1">
      <alignment wrapText="1"/>
    </xf>
    <xf numFmtId="0" fontId="4" fillId="11" borderId="12" xfId="0" applyFont="1" applyFill="1" applyBorder="1"/>
    <xf numFmtId="0" fontId="3" fillId="7" borderId="12" xfId="0" applyFont="1" applyFill="1" applyBorder="1"/>
    <xf numFmtId="165" fontId="4" fillId="11" borderId="12" xfId="0" applyNumberFormat="1" applyFont="1" applyFill="1" applyBorder="1"/>
    <xf numFmtId="165" fontId="4" fillId="12" borderId="12" xfId="0" applyNumberFormat="1" applyFont="1" applyFill="1" applyBorder="1"/>
    <xf numFmtId="0" fontId="4" fillId="11" borderId="12" xfId="0" applyFont="1" applyFill="1" applyBorder="1" applyAlignment="1">
      <alignment wrapText="1"/>
    </xf>
    <xf numFmtId="165" fontId="4" fillId="13" borderId="12" xfId="0" applyNumberFormat="1" applyFont="1" applyFill="1" applyBorder="1"/>
    <xf numFmtId="0" fontId="4" fillId="0" borderId="0" xfId="0" applyFont="1" applyAlignment="1">
      <alignment horizontal="center" vertical="center" wrapText="1"/>
    </xf>
    <xf numFmtId="165" fontId="3" fillId="0" borderId="0" xfId="0" applyNumberFormat="1" applyFont="1"/>
    <xf numFmtId="0" fontId="4" fillId="0" borderId="0" xfId="0" applyFont="1" applyAlignment="1">
      <alignment horizontal="center"/>
    </xf>
    <xf numFmtId="9" fontId="5" fillId="15" borderId="12" xfId="0" applyNumberFormat="1" applyFont="1" applyFill="1" applyBorder="1" applyAlignment="1" applyProtection="1">
      <alignment vertical="center"/>
      <protection locked="0"/>
    </xf>
    <xf numFmtId="165" fontId="3" fillId="8" borderId="12" xfId="0" applyNumberFormat="1" applyFont="1" applyFill="1" applyBorder="1" applyAlignment="1">
      <alignment vertical="center"/>
    </xf>
    <xf numFmtId="165" fontId="6" fillId="15" borderId="12" xfId="0" applyNumberFormat="1" applyFont="1" applyFill="1" applyBorder="1" applyAlignment="1">
      <alignment vertical="center"/>
    </xf>
    <xf numFmtId="165" fontId="6" fillId="8" borderId="12" xfId="0" applyNumberFormat="1" applyFont="1" applyFill="1" applyBorder="1" applyAlignment="1">
      <alignment vertical="center"/>
    </xf>
    <xf numFmtId="0" fontId="3" fillId="7" borderId="0" xfId="0" applyFont="1" applyFill="1"/>
    <xf numFmtId="165" fontId="7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165" fontId="4" fillId="4" borderId="12" xfId="0" applyNumberFormat="1" applyFont="1" applyFill="1" applyBorder="1" applyAlignment="1">
      <alignment horizontal="right" vertical="center" wrapText="1"/>
    </xf>
    <xf numFmtId="0" fontId="4" fillId="4" borderId="12" xfId="0" applyFont="1" applyFill="1" applyBorder="1" applyAlignment="1">
      <alignment horizontal="left" vertical="center" wrapText="1"/>
    </xf>
    <xf numFmtId="165" fontId="4" fillId="4" borderId="12" xfId="0" applyNumberFormat="1" applyFont="1" applyFill="1" applyBorder="1" applyAlignment="1">
      <alignment horizontal="right" wrapText="1"/>
    </xf>
    <xf numFmtId="165" fontId="4" fillId="4" borderId="12" xfId="0" applyNumberFormat="1" applyFont="1" applyFill="1" applyBorder="1" applyAlignment="1">
      <alignment horizontal="right"/>
    </xf>
    <xf numFmtId="0" fontId="4" fillId="4" borderId="12" xfId="0" applyFont="1" applyFill="1" applyBorder="1"/>
    <xf numFmtId="10" fontId="3" fillId="4" borderId="12" xfId="0" applyNumberFormat="1" applyFont="1" applyFill="1" applyBorder="1"/>
    <xf numFmtId="0" fontId="4" fillId="0" borderId="0" xfId="0" applyFont="1" applyAlignment="1">
      <alignment vertical="top" wrapText="1"/>
    </xf>
    <xf numFmtId="9" fontId="3" fillId="0" borderId="0" xfId="0" applyNumberFormat="1" applyFont="1" applyProtection="1">
      <protection locked="0"/>
    </xf>
    <xf numFmtId="10" fontId="3" fillId="0" borderId="0" xfId="2" applyNumberFormat="1" applyFont="1" applyFill="1" applyBorder="1"/>
    <xf numFmtId="3" fontId="3" fillId="15" borderId="12" xfId="3" applyNumberFormat="1" applyFont="1" applyFill="1" applyBorder="1" applyAlignment="1" applyProtection="1">
      <alignment horizontal="right" vertical="center"/>
    </xf>
    <xf numFmtId="3" fontId="3" fillId="3" borderId="12" xfId="3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10" borderId="13" xfId="0" applyFont="1" applyFill="1" applyBorder="1" applyAlignment="1">
      <alignment vertical="top" wrapText="1"/>
    </xf>
    <xf numFmtId="0" fontId="3" fillId="3" borderId="13" xfId="0" applyFont="1" applyFill="1" applyBorder="1"/>
    <xf numFmtId="165" fontId="3" fillId="3" borderId="13" xfId="0" applyNumberFormat="1" applyFont="1" applyFill="1" applyBorder="1"/>
    <xf numFmtId="9" fontId="3" fillId="3" borderId="13" xfId="0" applyNumberFormat="1" applyFont="1" applyFill="1" applyBorder="1" applyProtection="1">
      <protection locked="0"/>
    </xf>
    <xf numFmtId="165" fontId="3" fillId="8" borderId="13" xfId="0" applyNumberFormat="1" applyFont="1" applyFill="1" applyBorder="1" applyAlignment="1" applyProtection="1">
      <alignment vertical="center"/>
      <protection locked="0"/>
    </xf>
    <xf numFmtId="10" fontId="3" fillId="10" borderId="13" xfId="2" applyNumberFormat="1" applyFont="1" applyFill="1" applyBorder="1"/>
    <xf numFmtId="1" fontId="3" fillId="0" borderId="0" xfId="0" applyNumberFormat="1" applyFont="1"/>
    <xf numFmtId="0" fontId="3" fillId="6" borderId="13" xfId="0" applyFont="1" applyFill="1" applyBorder="1" applyAlignment="1">
      <alignment horizontal="left" wrapText="1"/>
    </xf>
    <xf numFmtId="0" fontId="3" fillId="3" borderId="13" xfId="0" applyFont="1" applyFill="1" applyBorder="1" applyProtection="1">
      <protection locked="0"/>
    </xf>
    <xf numFmtId="10" fontId="5" fillId="7" borderId="13" xfId="2" applyNumberFormat="1" applyFont="1" applyFill="1" applyBorder="1" applyAlignment="1">
      <alignment horizontal="right" vertical="center"/>
    </xf>
    <xf numFmtId="165" fontId="3" fillId="6" borderId="14" xfId="0" applyNumberFormat="1" applyFont="1" applyFill="1" applyBorder="1" applyAlignment="1">
      <alignment vertical="center"/>
    </xf>
    <xf numFmtId="0" fontId="4" fillId="5" borderId="15" xfId="0" applyFont="1" applyFill="1" applyBorder="1" applyAlignment="1">
      <alignment wrapText="1"/>
    </xf>
    <xf numFmtId="0" fontId="4" fillId="5" borderId="16" xfId="0" applyFont="1" applyFill="1" applyBorder="1"/>
    <xf numFmtId="165" fontId="3" fillId="5" borderId="17" xfId="0" applyNumberFormat="1" applyFont="1" applyFill="1" applyBorder="1"/>
    <xf numFmtId="0" fontId="3" fillId="5" borderId="17" xfId="0" applyFont="1" applyFill="1" applyBorder="1"/>
    <xf numFmtId="0" fontId="4" fillId="9" borderId="18" xfId="0" applyFont="1" applyFill="1" applyBorder="1" applyAlignment="1">
      <alignment vertical="top" wrapText="1"/>
    </xf>
    <xf numFmtId="0" fontId="3" fillId="9" borderId="18" xfId="0" applyFont="1" applyFill="1" applyBorder="1" applyAlignment="1">
      <alignment vertical="center"/>
    </xf>
    <xf numFmtId="165" fontId="3" fillId="9" borderId="18" xfId="0" applyNumberFormat="1" applyFont="1" applyFill="1" applyBorder="1" applyAlignment="1">
      <alignment vertical="center"/>
    </xf>
    <xf numFmtId="165" fontId="3" fillId="8" borderId="12" xfId="0" applyNumberFormat="1" applyFont="1" applyFill="1" applyBorder="1" applyAlignment="1" applyProtection="1">
      <alignment vertical="center"/>
      <protection locked="0"/>
    </xf>
    <xf numFmtId="0" fontId="3" fillId="15" borderId="12" xfId="0" applyFont="1" applyFill="1" applyBorder="1" applyAlignment="1" applyProtection="1">
      <alignment vertical="center"/>
      <protection locked="0"/>
    </xf>
    <xf numFmtId="165" fontId="3" fillId="15" borderId="12" xfId="0" applyNumberFormat="1" applyFont="1" applyFill="1" applyBorder="1" applyAlignment="1" applyProtection="1">
      <alignment vertical="center"/>
      <protection locked="0"/>
    </xf>
    <xf numFmtId="9" fontId="3" fillId="15" borderId="12" xfId="0" applyNumberFormat="1" applyFont="1" applyFill="1" applyBorder="1" applyAlignment="1" applyProtection="1">
      <alignment vertical="center"/>
      <protection locked="0"/>
    </xf>
    <xf numFmtId="16" fontId="3" fillId="7" borderId="12" xfId="0" applyNumberFormat="1" applyFont="1" applyFill="1" applyBorder="1" applyAlignment="1">
      <alignment horizontal="left" vertical="center" wrapText="1"/>
    </xf>
  </cellXfs>
  <cellStyles count="4">
    <cellStyle name="Čárka" xfId="3" builtinId="3"/>
    <cellStyle name="Normální" xfId="0" builtinId="0"/>
    <cellStyle name="Normální 2" xfId="1" xr:uid="{00000000-0005-0000-0000-000001000000}"/>
    <cellStyle name="Procenta" xfId="2" builtinId="5"/>
  </cellStyles>
  <dxfs count="12">
    <dxf>
      <font>
        <color theme="1"/>
      </font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C1FB-418C-45BF-9075-BC4558ED7BE0}">
  <dimension ref="A2:I26"/>
  <sheetViews>
    <sheetView zoomScaleNormal="100" workbookViewId="0">
      <selection activeCell="C11" sqref="C11"/>
    </sheetView>
  </sheetViews>
  <sheetFormatPr defaultColWidth="8.85546875" defaultRowHeight="16.5" x14ac:dyDescent="0.3"/>
  <cols>
    <col min="1" max="1" width="61.140625" style="7" customWidth="1"/>
    <col min="2" max="2" width="32" style="7" customWidth="1"/>
    <col min="3" max="3" width="20" style="7" customWidth="1"/>
    <col min="4" max="4" width="12.5703125" style="7" customWidth="1"/>
    <col min="5" max="5" width="18.85546875" style="7" customWidth="1"/>
    <col min="6" max="7" width="24" style="7" customWidth="1"/>
    <col min="8" max="8" width="12.42578125" style="7" customWidth="1"/>
    <col min="9" max="16384" width="8.85546875" style="7"/>
  </cols>
  <sheetData>
    <row r="2" spans="1:9" x14ac:dyDescent="0.3">
      <c r="A2" s="1" t="s">
        <v>31</v>
      </c>
    </row>
    <row r="4" spans="1:9" x14ac:dyDescent="0.3">
      <c r="A4" s="8" t="s">
        <v>0</v>
      </c>
      <c r="B4" s="9"/>
      <c r="C4" s="9"/>
      <c r="D4" s="9"/>
      <c r="E4" s="9"/>
      <c r="F4" s="9"/>
      <c r="G4" s="9"/>
      <c r="H4" s="76"/>
    </row>
    <row r="5" spans="1:9" ht="33" x14ac:dyDescent="0.3">
      <c r="A5" s="10" t="s">
        <v>1</v>
      </c>
      <c r="B5" s="77"/>
      <c r="C5" s="77"/>
      <c r="D5" s="77"/>
      <c r="E5" s="77"/>
      <c r="F5" s="77"/>
      <c r="G5" s="77"/>
      <c r="H5" s="78"/>
    </row>
    <row r="6" spans="1:9" x14ac:dyDescent="0.3">
      <c r="A6" s="11" t="s">
        <v>2</v>
      </c>
      <c r="B6" s="12"/>
      <c r="C6" s="12"/>
      <c r="D6" s="12"/>
      <c r="E6" s="12"/>
      <c r="F6" s="12"/>
      <c r="G6" s="12"/>
      <c r="H6" s="79"/>
    </row>
    <row r="8" spans="1:9" ht="0.75" customHeight="1" x14ac:dyDescent="0.3"/>
    <row r="9" spans="1:9" ht="48.75" customHeight="1" x14ac:dyDescent="0.3">
      <c r="A9" s="29" t="s">
        <v>3</v>
      </c>
      <c r="B9" s="29" t="s">
        <v>4</v>
      </c>
      <c r="C9" s="29" t="s">
        <v>22</v>
      </c>
      <c r="D9" s="29" t="s">
        <v>23</v>
      </c>
      <c r="E9" s="29" t="s">
        <v>30</v>
      </c>
      <c r="F9" s="53"/>
    </row>
    <row r="10" spans="1:9" x14ac:dyDescent="0.3">
      <c r="A10" s="30" t="s">
        <v>12</v>
      </c>
      <c r="B10" s="6"/>
      <c r="C10" s="74">
        <f>SUM(C11:C12)</f>
        <v>0</v>
      </c>
      <c r="D10" s="56"/>
      <c r="E10" s="58">
        <f>SUM(E11:E12)</f>
        <v>0</v>
      </c>
      <c r="F10" s="23"/>
      <c r="I10" s="14"/>
    </row>
    <row r="11" spans="1:9" x14ac:dyDescent="0.3">
      <c r="A11" s="31" t="s">
        <v>28</v>
      </c>
      <c r="B11" s="15"/>
      <c r="C11" s="75">
        <v>0</v>
      </c>
      <c r="D11" s="16">
        <v>322</v>
      </c>
      <c r="E11" s="59">
        <f>C11*D11</f>
        <v>0</v>
      </c>
      <c r="F11" s="23"/>
      <c r="I11" s="14"/>
    </row>
    <row r="12" spans="1:9" x14ac:dyDescent="0.3">
      <c r="A12" s="31" t="s">
        <v>29</v>
      </c>
      <c r="B12" s="15"/>
      <c r="C12" s="75">
        <v>0</v>
      </c>
      <c r="D12" s="16">
        <v>272</v>
      </c>
      <c r="E12" s="59">
        <f>C12*D12</f>
        <v>0</v>
      </c>
      <c r="F12" s="23"/>
      <c r="I12" s="14"/>
    </row>
    <row r="13" spans="1:9" x14ac:dyDescent="0.3">
      <c r="A13" s="22"/>
      <c r="B13" s="24"/>
      <c r="C13" s="25"/>
      <c r="D13" s="26"/>
      <c r="E13" s="27"/>
      <c r="F13" s="28"/>
      <c r="G13" s="28"/>
      <c r="H13" s="23"/>
      <c r="I13" s="14"/>
    </row>
    <row r="14" spans="1:9" ht="49.5" x14ac:dyDescent="0.3">
      <c r="A14" s="29" t="s">
        <v>3</v>
      </c>
      <c r="B14" s="29" t="s">
        <v>4</v>
      </c>
      <c r="C14" s="29" t="s">
        <v>5</v>
      </c>
      <c r="D14" s="29" t="s">
        <v>6</v>
      </c>
      <c r="E14" s="29" t="s">
        <v>7</v>
      </c>
      <c r="F14" s="29" t="s">
        <v>8</v>
      </c>
      <c r="G14" s="29" t="s">
        <v>9</v>
      </c>
      <c r="H14" s="29" t="s">
        <v>10</v>
      </c>
      <c r="I14" s="14"/>
    </row>
    <row r="15" spans="1:9" x14ac:dyDescent="0.3">
      <c r="A15" s="32" t="s">
        <v>13</v>
      </c>
      <c r="B15" s="33"/>
      <c r="C15" s="34">
        <f>SUM(C16:C18)</f>
        <v>0</v>
      </c>
      <c r="D15" s="34"/>
      <c r="E15" s="34">
        <f>SUM(E16:E18)</f>
        <v>0</v>
      </c>
      <c r="F15" s="34">
        <f>F16+F17+F18</f>
        <v>0</v>
      </c>
      <c r="G15" s="34">
        <f>G16+G17+G18</f>
        <v>0</v>
      </c>
      <c r="H15" s="35">
        <v>0.5</v>
      </c>
      <c r="I15" s="14"/>
    </row>
    <row r="16" spans="1:9" x14ac:dyDescent="0.3">
      <c r="A16" s="31" t="s">
        <v>19</v>
      </c>
      <c r="B16" s="36"/>
      <c r="C16" s="37">
        <v>0</v>
      </c>
      <c r="D16" s="38">
        <v>0.21</v>
      </c>
      <c r="E16" s="57">
        <f>$C16+($C16*$D16)</f>
        <v>0</v>
      </c>
      <c r="F16" s="37">
        <v>0</v>
      </c>
      <c r="G16" s="57">
        <f>C16+F16</f>
        <v>0</v>
      </c>
      <c r="H16" s="39"/>
    </row>
    <row r="17" spans="1:8" x14ac:dyDescent="0.3">
      <c r="A17" s="31" t="s">
        <v>36</v>
      </c>
      <c r="B17" s="36"/>
      <c r="C17" s="37">
        <v>0</v>
      </c>
      <c r="D17" s="38"/>
      <c r="E17" s="57">
        <f>$C$17</f>
        <v>0</v>
      </c>
      <c r="F17" s="37">
        <v>0</v>
      </c>
      <c r="G17" s="57">
        <f>C17+F17</f>
        <v>0</v>
      </c>
      <c r="H17" s="40"/>
    </row>
    <row r="18" spans="1:8" x14ac:dyDescent="0.3">
      <c r="A18" s="31" t="s">
        <v>38</v>
      </c>
      <c r="B18" s="36"/>
      <c r="C18" s="37">
        <v>0</v>
      </c>
      <c r="D18" s="38">
        <v>0.21</v>
      </c>
      <c r="E18" s="57">
        <f>$C18+($C18*$D18)</f>
        <v>0</v>
      </c>
      <c r="F18" s="37">
        <v>0</v>
      </c>
      <c r="G18" s="57">
        <f>C18+F18</f>
        <v>0</v>
      </c>
      <c r="H18" s="40"/>
    </row>
    <row r="19" spans="1:8" x14ac:dyDescent="0.3">
      <c r="A19" s="41" t="s">
        <v>14</v>
      </c>
      <c r="B19" s="42"/>
      <c r="C19" s="43">
        <v>0</v>
      </c>
      <c r="D19" s="44">
        <v>0.21</v>
      </c>
      <c r="E19" s="57">
        <f>$C19+($C19*$D19)</f>
        <v>0</v>
      </c>
      <c r="F19" s="37">
        <v>0</v>
      </c>
      <c r="G19" s="57">
        <f>C19+F19</f>
        <v>0</v>
      </c>
      <c r="H19" s="45"/>
    </row>
    <row r="20" spans="1:8" x14ac:dyDescent="0.3">
      <c r="A20" s="71"/>
      <c r="C20" s="54"/>
      <c r="D20" s="72"/>
      <c r="E20" s="23"/>
      <c r="F20" s="27"/>
      <c r="G20" s="23"/>
      <c r="H20" s="73"/>
    </row>
    <row r="21" spans="1:8" x14ac:dyDescent="0.3">
      <c r="A21" s="46" t="s">
        <v>15</v>
      </c>
      <c r="B21" s="47"/>
      <c r="C21" s="48"/>
      <c r="D21" s="48"/>
      <c r="E21" s="49"/>
      <c r="F21" s="49"/>
      <c r="G21" s="50">
        <f>E10+G15</f>
        <v>0</v>
      </c>
      <c r="H21" s="49"/>
    </row>
    <row r="22" spans="1:8" x14ac:dyDescent="0.3">
      <c r="A22" s="62"/>
      <c r="B22" s="63"/>
      <c r="C22" s="54"/>
    </row>
    <row r="23" spans="1:8" x14ac:dyDescent="0.3">
      <c r="A23" s="64" t="s">
        <v>16</v>
      </c>
      <c r="B23" s="65">
        <f>E10+E15+E19</f>
        <v>0</v>
      </c>
      <c r="C23" s="61"/>
      <c r="D23" s="60"/>
      <c r="E23" s="60"/>
      <c r="F23" s="60"/>
      <c r="G23" s="60"/>
      <c r="H23" s="60"/>
    </row>
    <row r="24" spans="1:8" x14ac:dyDescent="0.3">
      <c r="A24" s="66" t="s">
        <v>17</v>
      </c>
      <c r="B24" s="67">
        <f>G21</f>
        <v>0</v>
      </c>
      <c r="C24" s="54"/>
      <c r="D24" s="60"/>
      <c r="E24" s="60"/>
      <c r="F24" s="60"/>
      <c r="G24" s="60"/>
      <c r="H24" s="60"/>
    </row>
    <row r="25" spans="1:8" x14ac:dyDescent="0.3">
      <c r="A25" s="64" t="s">
        <v>18</v>
      </c>
      <c r="B25" s="68">
        <f>B23-B24</f>
        <v>0</v>
      </c>
      <c r="D25" s="60"/>
      <c r="E25" s="60"/>
      <c r="F25" s="60"/>
      <c r="G25" s="60"/>
      <c r="H25" s="60"/>
    </row>
    <row r="26" spans="1:8" x14ac:dyDescent="0.3">
      <c r="A26" s="69" t="s">
        <v>27</v>
      </c>
      <c r="B26" s="70">
        <f>IF(B24=0,0,G15/B24)</f>
        <v>0</v>
      </c>
      <c r="D26" s="60"/>
      <c r="E26" s="60"/>
      <c r="F26" s="60"/>
      <c r="G26" s="60"/>
      <c r="H26" s="60"/>
    </row>
  </sheetData>
  <protectedRanges>
    <protectedRange sqref="B21:E21 B22:B27 E22:E27 G22:G27 B29:B37 E29:E37 G29:G37 E10:E12 B10:D13 E13:G13 E15:G15 B15:B20" name="Oblast1"/>
    <protectedRange sqref="C15" name="Oblast1_2"/>
    <protectedRange sqref="C17:C18" name="Oblast1_4"/>
    <protectedRange sqref="C16" name="Oblast1_8"/>
    <protectedRange sqref="C17:C18" name="Oblast1_9"/>
    <protectedRange sqref="C23" name="Oblast1_15"/>
    <protectedRange sqref="C25" name="Oblast1_17"/>
    <protectedRange sqref="C27" name="Oblast1_27"/>
    <protectedRange sqref="C30" name="Oblast1_29"/>
    <protectedRange sqref="C32" name="Oblast1_31"/>
    <protectedRange sqref="C34" name="Oblast1_33"/>
    <protectedRange sqref="C36" name="Oblast1_35"/>
    <protectedRange sqref="D26" name="Oblast1_41"/>
    <protectedRange sqref="F16" name="Oblast1_44"/>
    <protectedRange sqref="F26" name="Oblast1_47"/>
    <protectedRange sqref="C23" name="Oblast1_19_3"/>
    <protectedRange sqref="D16" name="Oblast1_1"/>
    <protectedRange sqref="D17:D18" name="Oblast1_3"/>
    <protectedRange sqref="E16" name="Oblast1_6"/>
    <protectedRange sqref="E17:E18" name="Oblast1_7"/>
    <protectedRange sqref="E19:E20" name="Oblast1_12"/>
    <protectedRange sqref="G16" name="Oblast1_14"/>
    <protectedRange sqref="G17:G20" name="Oblast1_16"/>
    <protectedRange sqref="G21" name="Oblast1_19"/>
  </protectedRanges>
  <conditionalFormatting sqref="B26">
    <cfRule type="cellIs" dxfId="11" priority="1" operator="equal">
      <formula>$H$15</formula>
    </cfRule>
    <cfRule type="cellIs" dxfId="10" priority="2" operator="lessThan">
      <formula>$H$15</formula>
    </cfRule>
    <cfRule type="cellIs" dxfId="9" priority="3" operator="greaterThan">
      <formula>$H$15</formula>
    </cfRule>
    <cfRule type="cellIs" dxfId="8" priority="4" operator="greaterThan">
      <formula>50%</formula>
    </cfRule>
  </conditionalFormatting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4"/>
  <sheetViews>
    <sheetView zoomScaleNormal="100" workbookViewId="0">
      <selection activeCell="C27" sqref="C27"/>
    </sheetView>
  </sheetViews>
  <sheetFormatPr defaultColWidth="9.140625" defaultRowHeight="16.5" x14ac:dyDescent="0.3"/>
  <cols>
    <col min="1" max="1" width="61.140625" style="7" customWidth="1"/>
    <col min="2" max="2" width="32" style="7" customWidth="1"/>
    <col min="3" max="3" width="20" style="7" customWidth="1"/>
    <col min="4" max="4" width="12.5703125" style="7" customWidth="1"/>
    <col min="5" max="5" width="22.140625" style="7" customWidth="1"/>
    <col min="6" max="7" width="24" style="7" customWidth="1"/>
    <col min="8" max="8" width="12.42578125" style="7" customWidth="1"/>
    <col min="9" max="16384" width="9.140625" style="7"/>
  </cols>
  <sheetData>
    <row r="2" spans="1:9" x14ac:dyDescent="0.3">
      <c r="A2" s="1" t="s">
        <v>24</v>
      </c>
    </row>
    <row r="4" spans="1:9" x14ac:dyDescent="0.3">
      <c r="A4" s="8" t="s">
        <v>0</v>
      </c>
      <c r="B4" s="9"/>
      <c r="C4" s="9"/>
      <c r="D4" s="9"/>
      <c r="E4" s="9"/>
      <c r="F4" s="9"/>
      <c r="G4" s="9"/>
      <c r="H4" s="76"/>
    </row>
    <row r="5" spans="1:9" ht="33" x14ac:dyDescent="0.3">
      <c r="A5" s="10" t="s">
        <v>1</v>
      </c>
      <c r="B5" s="77"/>
      <c r="C5" s="77"/>
      <c r="D5" s="77"/>
      <c r="E5" s="77"/>
      <c r="F5" s="77"/>
      <c r="G5" s="77"/>
      <c r="H5" s="78"/>
    </row>
    <row r="6" spans="1:9" x14ac:dyDescent="0.3">
      <c r="A6" s="11" t="s">
        <v>2</v>
      </c>
      <c r="B6" s="12"/>
      <c r="C6" s="12"/>
      <c r="D6" s="12"/>
      <c r="E6" s="12"/>
      <c r="F6" s="12"/>
      <c r="G6" s="12"/>
      <c r="H6" s="79"/>
    </row>
    <row r="8" spans="1:9" ht="0.75" customHeight="1" x14ac:dyDescent="0.3"/>
    <row r="9" spans="1:9" ht="48.75" customHeight="1" thickBot="1" x14ac:dyDescent="0.3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</row>
    <row r="10" spans="1:9" x14ac:dyDescent="0.3">
      <c r="A10" s="91" t="s">
        <v>11</v>
      </c>
      <c r="B10" s="92"/>
      <c r="C10" s="93">
        <f>C11+C14+C18</f>
        <v>0</v>
      </c>
      <c r="D10" s="94"/>
      <c r="E10" s="93">
        <f>SUM(E11+E14+E18)</f>
        <v>0</v>
      </c>
      <c r="F10" s="93">
        <f>F11+F14</f>
        <v>0</v>
      </c>
      <c r="G10" s="93">
        <f>G11+G14</f>
        <v>0</v>
      </c>
      <c r="H10" s="13"/>
    </row>
    <row r="11" spans="1:9" x14ac:dyDescent="0.3">
      <c r="A11" s="30" t="s">
        <v>26</v>
      </c>
      <c r="B11" s="99"/>
      <c r="C11" s="100">
        <f>C12+C13</f>
        <v>0</v>
      </c>
      <c r="D11" s="101"/>
      <c r="E11" s="100">
        <f>E12+E13</f>
        <v>0</v>
      </c>
      <c r="F11" s="100">
        <f>F12+F13</f>
        <v>0</v>
      </c>
      <c r="G11" s="100">
        <f>G12+G13</f>
        <v>0</v>
      </c>
      <c r="H11" s="90"/>
      <c r="I11" s="14"/>
    </row>
    <row r="12" spans="1:9" x14ac:dyDescent="0.3">
      <c r="A12" s="102" t="s">
        <v>39</v>
      </c>
      <c r="B12" s="15"/>
      <c r="C12" s="37">
        <v>0</v>
      </c>
      <c r="D12" s="38"/>
      <c r="E12" s="98">
        <f>$C12</f>
        <v>0</v>
      </c>
      <c r="F12" s="37">
        <v>0</v>
      </c>
      <c r="G12" s="98">
        <f>C12+F12</f>
        <v>0</v>
      </c>
      <c r="H12" s="90"/>
      <c r="I12" s="14"/>
    </row>
    <row r="13" spans="1:9" x14ac:dyDescent="0.3">
      <c r="A13" s="102" t="s">
        <v>40</v>
      </c>
      <c r="B13" s="15"/>
      <c r="C13" s="37">
        <v>0</v>
      </c>
      <c r="D13" s="38">
        <v>0.21</v>
      </c>
      <c r="E13" s="98">
        <f>$C13+($C13*$D13)</f>
        <v>0</v>
      </c>
      <c r="F13" s="37">
        <v>0</v>
      </c>
      <c r="G13" s="98">
        <f>C13+F13</f>
        <v>0</v>
      </c>
      <c r="H13" s="90"/>
      <c r="I13" s="14"/>
    </row>
    <row r="14" spans="1:9" x14ac:dyDescent="0.3">
      <c r="A14" s="95" t="s">
        <v>20</v>
      </c>
      <c r="B14" s="96"/>
      <c r="C14" s="97">
        <f>C15+C16+C17</f>
        <v>0</v>
      </c>
      <c r="D14" s="97"/>
      <c r="E14" s="97">
        <f>E15+E16+E17</f>
        <v>0</v>
      </c>
      <c r="F14" s="97">
        <f>F15+F16+F17</f>
        <v>0</v>
      </c>
      <c r="G14" s="97">
        <f>G15+G16+G17</f>
        <v>0</v>
      </c>
      <c r="H14" s="21">
        <v>0.5</v>
      </c>
      <c r="I14" s="14"/>
    </row>
    <row r="15" spans="1:9" x14ac:dyDescent="0.3">
      <c r="A15" s="4" t="s">
        <v>19</v>
      </c>
      <c r="B15" s="17"/>
      <c r="C15" s="18">
        <v>0</v>
      </c>
      <c r="D15" s="19">
        <v>0.21</v>
      </c>
      <c r="E15" s="20">
        <f>$C15+($C15*$D15)</f>
        <v>0</v>
      </c>
      <c r="F15" s="18">
        <v>0</v>
      </c>
      <c r="G15" s="20">
        <f>C15+F15</f>
        <v>0</v>
      </c>
      <c r="H15" s="2"/>
    </row>
    <row r="16" spans="1:9" x14ac:dyDescent="0.3">
      <c r="A16" s="4" t="s">
        <v>36</v>
      </c>
      <c r="B16" s="17"/>
      <c r="C16" s="18">
        <v>0</v>
      </c>
      <c r="D16" s="19"/>
      <c r="E16" s="20">
        <f>$C16</f>
        <v>0</v>
      </c>
      <c r="F16" s="18">
        <v>0</v>
      </c>
      <c r="G16" s="20">
        <f>$C$16+$F$16</f>
        <v>0</v>
      </c>
      <c r="H16" s="3"/>
    </row>
    <row r="17" spans="1:8" x14ac:dyDescent="0.3">
      <c r="A17" s="87" t="s">
        <v>37</v>
      </c>
      <c r="B17" s="88"/>
      <c r="C17" s="18">
        <v>0</v>
      </c>
      <c r="D17" s="19">
        <v>0.21</v>
      </c>
      <c r="E17" s="20">
        <f>$C17+($C17*$D17)</f>
        <v>0</v>
      </c>
      <c r="F17" s="18">
        <v>0</v>
      </c>
      <c r="G17" s="20">
        <f>C17+F17</f>
        <v>0</v>
      </c>
      <c r="H17" s="89"/>
    </row>
    <row r="18" spans="1:8" x14ac:dyDescent="0.3">
      <c r="A18" s="80" t="s">
        <v>14</v>
      </c>
      <c r="B18" s="81"/>
      <c r="C18" s="82">
        <v>0</v>
      </c>
      <c r="D18" s="83">
        <v>0.21</v>
      </c>
      <c r="E18" s="84">
        <f>$C18+($C18*$D18)</f>
        <v>0</v>
      </c>
      <c r="F18" s="18">
        <v>0</v>
      </c>
      <c r="G18" s="20">
        <f>C18+F18</f>
        <v>0</v>
      </c>
      <c r="H18" s="85"/>
    </row>
    <row r="19" spans="1:8" x14ac:dyDescent="0.3">
      <c r="A19" s="46" t="s">
        <v>15</v>
      </c>
      <c r="B19" s="47"/>
      <c r="C19" s="48"/>
      <c r="D19" s="48"/>
      <c r="E19" s="49"/>
      <c r="F19" s="49"/>
      <c r="G19" s="50">
        <f>G11+G14</f>
        <v>0</v>
      </c>
      <c r="H19" s="49"/>
    </row>
    <row r="20" spans="1:8" x14ac:dyDescent="0.3">
      <c r="A20" s="62"/>
      <c r="B20" s="63"/>
      <c r="C20" s="54"/>
    </row>
    <row r="21" spans="1:8" x14ac:dyDescent="0.3">
      <c r="A21" s="64" t="s">
        <v>16</v>
      </c>
      <c r="B21" s="65">
        <f>E10</f>
        <v>0</v>
      </c>
      <c r="C21" s="61"/>
      <c r="D21" s="60"/>
      <c r="E21" s="60"/>
      <c r="F21" s="60"/>
      <c r="G21" s="60"/>
      <c r="H21" s="60"/>
    </row>
    <row r="22" spans="1:8" x14ac:dyDescent="0.3">
      <c r="A22" s="66" t="s">
        <v>17</v>
      </c>
      <c r="B22" s="67">
        <f>G19</f>
        <v>0</v>
      </c>
      <c r="C22" s="54"/>
      <c r="D22" s="60"/>
      <c r="E22" s="60"/>
      <c r="F22" s="60"/>
      <c r="G22" s="60"/>
      <c r="H22" s="60"/>
    </row>
    <row r="23" spans="1:8" x14ac:dyDescent="0.3">
      <c r="A23" s="64" t="s">
        <v>18</v>
      </c>
      <c r="B23" s="68">
        <f>B21-B22</f>
        <v>0</v>
      </c>
      <c r="D23" s="60"/>
      <c r="E23" s="60"/>
      <c r="F23" s="60"/>
      <c r="G23" s="60"/>
      <c r="H23" s="60"/>
    </row>
    <row r="24" spans="1:8" x14ac:dyDescent="0.3">
      <c r="A24" s="69" t="s">
        <v>27</v>
      </c>
      <c r="B24" s="70">
        <f>IF(B22=0,0,G14/B22)</f>
        <v>0</v>
      </c>
      <c r="D24" s="60"/>
      <c r="E24" s="60"/>
      <c r="F24" s="60"/>
      <c r="G24" s="60"/>
      <c r="H24" s="60"/>
    </row>
    <row r="27" spans="1:8" x14ac:dyDescent="0.3">
      <c r="B27" s="55"/>
    </row>
    <row r="28" spans="1:8" x14ac:dyDescent="0.3">
      <c r="B28" s="54"/>
    </row>
    <row r="29" spans="1:8" x14ac:dyDescent="0.3">
      <c r="B29" s="54"/>
    </row>
    <row r="34" spans="5:5" x14ac:dyDescent="0.3">
      <c r="E34" s="86"/>
    </row>
  </sheetData>
  <protectedRanges>
    <protectedRange sqref="E14 G14 B19:D19 B14:B25 B28:B33 G20:G33 E19:E33 B11:G13" name="Oblast1"/>
    <protectedRange sqref="C14" name="Oblast1_2"/>
    <protectedRange sqref="C16:C17" name="Oblast1_4"/>
    <protectedRange sqref="C15" name="Oblast1_8"/>
    <protectedRange sqref="C16:C17" name="Oblast1_9"/>
    <protectedRange sqref="C21" name="Oblast1_15"/>
    <protectedRange sqref="C23" name="Oblast1_17"/>
    <protectedRange sqref="C25" name="Oblast1_27"/>
    <protectedRange sqref="C27" name="Oblast1_29"/>
    <protectedRange sqref="C30" name="Oblast1_33"/>
    <protectedRange sqref="C32" name="Oblast1_35"/>
    <protectedRange sqref="D24" name="Oblast1_41"/>
    <protectedRange sqref="F15" name="Oblast1_44"/>
    <protectedRange sqref="F24" name="Oblast1_47"/>
    <protectedRange sqref="C21" name="Oblast1_19_3"/>
    <protectedRange sqref="D15" name="Oblast1_1"/>
    <protectedRange sqref="D16:D17" name="Oblast1_3"/>
    <protectedRange sqref="E15" name="Oblast1_6"/>
    <protectedRange sqref="E16:E17" name="Oblast1_7"/>
    <protectedRange sqref="E18" name="Oblast1_12"/>
    <protectedRange sqref="G15" name="Oblast1_14"/>
    <protectedRange sqref="G16:G18" name="Oblast1_16"/>
    <protectedRange sqref="G19" name="Oblast1_19"/>
  </protectedRanges>
  <conditionalFormatting sqref="B24">
    <cfRule type="cellIs" dxfId="7" priority="1" operator="lessThan">
      <formula>$H$14</formula>
    </cfRule>
    <cfRule type="cellIs" dxfId="6" priority="2" operator="equal">
      <formula>$H$14</formula>
    </cfRule>
    <cfRule type="cellIs" dxfId="5" priority="3" operator="greaterThan">
      <formula>$H$14</formula>
    </cfRule>
    <cfRule type="cellIs" dxfId="4" priority="4" operator="greaterThan">
      <formula>50%</formula>
    </cfRule>
  </conditionalFormatting>
  <pageMargins left="0.70866141732283472" right="0.70866141732283472" top="0.78740157480314954" bottom="0.78740157480314954" header="0.31496062992125984" footer="0.31496062992125984"/>
  <pageSetup paperSize="8" firstPageNumber="2147483648" orientation="landscape" verticalDpi="0" r:id="rId1"/>
  <headerFooter>
    <oddHeader>&amp;L&amp;G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5ACD2-0449-4EF2-BD97-0432C87C91B0}">
  <dimension ref="A2:I29"/>
  <sheetViews>
    <sheetView tabSelected="1" zoomScaleNormal="100" workbookViewId="0">
      <selection activeCell="C13" sqref="C13"/>
    </sheetView>
  </sheetViews>
  <sheetFormatPr defaultColWidth="8.85546875" defaultRowHeight="16.5" x14ac:dyDescent="0.3"/>
  <cols>
    <col min="1" max="1" width="61.140625" style="7" customWidth="1"/>
    <col min="2" max="2" width="32" style="7" customWidth="1"/>
    <col min="3" max="3" width="18.140625" style="7" customWidth="1"/>
    <col min="4" max="4" width="12.5703125" style="7" customWidth="1"/>
    <col min="5" max="5" width="18.85546875" style="7" customWidth="1"/>
    <col min="6" max="7" width="24" style="7" customWidth="1"/>
    <col min="8" max="8" width="12.42578125" style="7" customWidth="1"/>
    <col min="9" max="16384" width="8.85546875" style="7"/>
  </cols>
  <sheetData>
    <row r="2" spans="1:9" x14ac:dyDescent="0.3">
      <c r="A2" s="1" t="s">
        <v>25</v>
      </c>
    </row>
    <row r="4" spans="1:9" x14ac:dyDescent="0.3">
      <c r="A4" s="8" t="s">
        <v>0</v>
      </c>
      <c r="B4" s="9"/>
      <c r="C4" s="9"/>
      <c r="D4" s="9"/>
      <c r="E4" s="9"/>
      <c r="F4" s="9"/>
      <c r="G4" s="9"/>
      <c r="H4" s="76"/>
    </row>
    <row r="5" spans="1:9" ht="33" x14ac:dyDescent="0.3">
      <c r="A5" s="10" t="s">
        <v>1</v>
      </c>
      <c r="B5" s="77"/>
      <c r="C5" s="77"/>
      <c r="D5" s="77"/>
      <c r="E5" s="77"/>
      <c r="F5" s="77"/>
      <c r="G5" s="77"/>
      <c r="H5" s="78"/>
    </row>
    <row r="6" spans="1:9" x14ac:dyDescent="0.3">
      <c r="A6" s="11" t="s">
        <v>2</v>
      </c>
      <c r="B6" s="12"/>
      <c r="C6" s="12"/>
      <c r="D6" s="12"/>
      <c r="E6" s="12"/>
      <c r="F6" s="12"/>
      <c r="G6" s="12"/>
      <c r="H6" s="79"/>
    </row>
    <row r="8" spans="1:9" ht="0.75" customHeight="1" x14ac:dyDescent="0.3"/>
    <row r="9" spans="1:9" ht="48.75" customHeight="1" x14ac:dyDescent="0.3">
      <c r="A9" s="29" t="s">
        <v>3</v>
      </c>
      <c r="B9" s="29" t="s">
        <v>4</v>
      </c>
      <c r="C9" s="29" t="s">
        <v>22</v>
      </c>
      <c r="D9" s="29" t="s">
        <v>23</v>
      </c>
      <c r="E9" s="29" t="s">
        <v>30</v>
      </c>
      <c r="F9" s="53"/>
    </row>
    <row r="10" spans="1:9" x14ac:dyDescent="0.3">
      <c r="A10" s="30" t="s">
        <v>12</v>
      </c>
      <c r="B10" s="6"/>
      <c r="C10" s="74">
        <f>SUM(C11:C14)</f>
        <v>0</v>
      </c>
      <c r="D10" s="56"/>
      <c r="E10" s="58">
        <f>SUM(E11:E14)</f>
        <v>0</v>
      </c>
      <c r="F10" s="23"/>
      <c r="I10" s="14"/>
    </row>
    <row r="11" spans="1:9" x14ac:dyDescent="0.3">
      <c r="A11" s="31" t="s">
        <v>32</v>
      </c>
      <c r="B11" s="15"/>
      <c r="C11" s="75">
        <v>0</v>
      </c>
      <c r="D11" s="16">
        <v>322</v>
      </c>
      <c r="E11" s="59">
        <f>C11*D11</f>
        <v>0</v>
      </c>
      <c r="F11" s="23"/>
      <c r="I11" s="14"/>
    </row>
    <row r="12" spans="1:9" x14ac:dyDescent="0.3">
      <c r="A12" s="31" t="s">
        <v>33</v>
      </c>
      <c r="B12" s="15"/>
      <c r="C12" s="75">
        <v>0</v>
      </c>
      <c r="D12" s="16">
        <v>272</v>
      </c>
      <c r="E12" s="59">
        <f>C12*D12</f>
        <v>0</v>
      </c>
      <c r="F12" s="23"/>
      <c r="I12" s="14"/>
    </row>
    <row r="13" spans="1:9" x14ac:dyDescent="0.3">
      <c r="A13" s="31" t="s">
        <v>34</v>
      </c>
      <c r="B13" s="15"/>
      <c r="C13" s="75">
        <v>0</v>
      </c>
      <c r="D13" s="16">
        <v>322</v>
      </c>
      <c r="E13" s="59">
        <f t="shared" ref="E13:E14" si="0">C13*D13</f>
        <v>0</v>
      </c>
      <c r="F13" s="23"/>
      <c r="I13" s="14"/>
    </row>
    <row r="14" spans="1:9" x14ac:dyDescent="0.3">
      <c r="A14" s="31" t="s">
        <v>35</v>
      </c>
      <c r="B14" s="15"/>
      <c r="C14" s="75">
        <v>0</v>
      </c>
      <c r="D14" s="16">
        <v>272</v>
      </c>
      <c r="E14" s="59">
        <f t="shared" si="0"/>
        <v>0</v>
      </c>
      <c r="F14" s="23"/>
      <c r="I14" s="14"/>
    </row>
    <row r="15" spans="1:9" x14ac:dyDescent="0.3">
      <c r="A15" s="22"/>
      <c r="B15" s="24"/>
      <c r="C15" s="25"/>
      <c r="D15" s="26"/>
      <c r="E15" s="27"/>
      <c r="F15" s="28"/>
      <c r="G15" s="28"/>
      <c r="H15" s="23"/>
      <c r="I15" s="14"/>
    </row>
    <row r="16" spans="1:9" ht="49.5" x14ac:dyDescent="0.3">
      <c r="A16" s="29" t="s">
        <v>3</v>
      </c>
      <c r="B16" s="29" t="s">
        <v>4</v>
      </c>
      <c r="C16" s="29" t="s">
        <v>5</v>
      </c>
      <c r="D16" s="29" t="s">
        <v>6</v>
      </c>
      <c r="E16" s="29" t="s">
        <v>7</v>
      </c>
      <c r="F16" s="29" t="s">
        <v>8</v>
      </c>
      <c r="G16" s="29" t="s">
        <v>9</v>
      </c>
      <c r="H16" s="29" t="s">
        <v>10</v>
      </c>
      <c r="I16" s="14"/>
    </row>
    <row r="17" spans="1:9" x14ac:dyDescent="0.3">
      <c r="A17" s="32" t="s">
        <v>13</v>
      </c>
      <c r="B17" s="33"/>
      <c r="C17" s="34">
        <f>SUM(C18:C21)</f>
        <v>0</v>
      </c>
      <c r="D17" s="34"/>
      <c r="E17" s="34">
        <f>E18+E19+E20</f>
        <v>0</v>
      </c>
      <c r="F17" s="34">
        <f>F18+F19+F20</f>
        <v>0</v>
      </c>
      <c r="G17" s="34">
        <f>G18+G19+G20</f>
        <v>0</v>
      </c>
      <c r="H17" s="35">
        <v>0.5</v>
      </c>
      <c r="I17" s="14"/>
    </row>
    <row r="18" spans="1:9" x14ac:dyDescent="0.3">
      <c r="A18" s="31" t="s">
        <v>19</v>
      </c>
      <c r="B18" s="36"/>
      <c r="C18" s="37">
        <v>0</v>
      </c>
      <c r="D18" s="38">
        <v>0.21</v>
      </c>
      <c r="E18" s="57">
        <f>$C18+($C18*$D18)</f>
        <v>0</v>
      </c>
      <c r="F18" s="37">
        <v>0</v>
      </c>
      <c r="G18" s="57">
        <f>C18+F18</f>
        <v>0</v>
      </c>
      <c r="H18" s="39"/>
    </row>
    <row r="19" spans="1:9" x14ac:dyDescent="0.3">
      <c r="A19" s="31" t="s">
        <v>36</v>
      </c>
      <c r="B19" s="36"/>
      <c r="C19" s="37">
        <v>0</v>
      </c>
      <c r="D19" s="38"/>
      <c r="E19" s="57">
        <f>$C19</f>
        <v>0</v>
      </c>
      <c r="F19" s="37"/>
      <c r="G19" s="57">
        <f>$C$19+$F$19</f>
        <v>0</v>
      </c>
      <c r="H19" s="40"/>
    </row>
    <row r="20" spans="1:9" x14ac:dyDescent="0.3">
      <c r="A20" s="31" t="s">
        <v>37</v>
      </c>
      <c r="B20" s="36"/>
      <c r="C20" s="37">
        <v>0</v>
      </c>
      <c r="D20" s="38">
        <v>0.21</v>
      </c>
      <c r="E20" s="57">
        <f>$C20+($C20*$D20)</f>
        <v>0</v>
      </c>
      <c r="F20" s="37">
        <v>0</v>
      </c>
      <c r="G20" s="57">
        <f>C20+F20</f>
        <v>0</v>
      </c>
      <c r="H20" s="40"/>
    </row>
    <row r="21" spans="1:9" x14ac:dyDescent="0.3">
      <c r="A21" s="41" t="s">
        <v>14</v>
      </c>
      <c r="B21" s="42"/>
      <c r="C21" s="43">
        <v>0</v>
      </c>
      <c r="D21" s="44">
        <v>0.21</v>
      </c>
      <c r="E21" s="57">
        <f>$C21+($C21*$D21)</f>
        <v>0</v>
      </c>
      <c r="F21" s="37">
        <v>0</v>
      </c>
      <c r="G21" s="57">
        <f>C21+F21</f>
        <v>0</v>
      </c>
      <c r="H21" s="45"/>
    </row>
    <row r="22" spans="1:9" x14ac:dyDescent="0.3">
      <c r="A22" s="71"/>
      <c r="C22" s="54"/>
      <c r="D22" s="72"/>
      <c r="E22" s="23"/>
      <c r="F22" s="27"/>
      <c r="G22" s="23"/>
      <c r="H22" s="73"/>
    </row>
    <row r="23" spans="1:9" x14ac:dyDescent="0.3">
      <c r="A23" s="46" t="s">
        <v>15</v>
      </c>
      <c r="B23" s="47"/>
      <c r="C23" s="48"/>
      <c r="D23" s="48"/>
      <c r="E23" s="49"/>
      <c r="F23" s="49"/>
      <c r="G23" s="50">
        <f>E10+G17</f>
        <v>0</v>
      </c>
      <c r="H23" s="49"/>
    </row>
    <row r="24" spans="1:9" x14ac:dyDescent="0.3">
      <c r="A24" s="51" t="s">
        <v>21</v>
      </c>
      <c r="B24" s="48"/>
      <c r="C24" s="48"/>
      <c r="D24" s="48"/>
      <c r="E24" s="48"/>
      <c r="F24" s="48"/>
      <c r="G24" s="52">
        <f>(E11+E12)*0.05</f>
        <v>0</v>
      </c>
      <c r="H24" s="48"/>
    </row>
    <row r="25" spans="1:9" x14ac:dyDescent="0.3">
      <c r="A25" s="62"/>
      <c r="B25" s="63"/>
      <c r="C25" s="54"/>
    </row>
    <row r="26" spans="1:9" x14ac:dyDescent="0.3">
      <c r="A26" s="64" t="s">
        <v>16</v>
      </c>
      <c r="B26" s="65">
        <f>E10+E17+E21+G24</f>
        <v>0</v>
      </c>
      <c r="C26" s="61"/>
      <c r="D26" s="60"/>
      <c r="E26" s="60"/>
      <c r="F26" s="60"/>
      <c r="G26" s="60"/>
      <c r="H26" s="60"/>
    </row>
    <row r="27" spans="1:9" x14ac:dyDescent="0.3">
      <c r="A27" s="66" t="s">
        <v>17</v>
      </c>
      <c r="B27" s="67">
        <f>G23+G24</f>
        <v>0</v>
      </c>
      <c r="C27" s="54"/>
      <c r="D27" s="60"/>
      <c r="E27" s="60"/>
      <c r="F27" s="60"/>
      <c r="G27" s="60"/>
      <c r="H27" s="60"/>
    </row>
    <row r="28" spans="1:9" x14ac:dyDescent="0.3">
      <c r="A28" s="64" t="s">
        <v>18</v>
      </c>
      <c r="B28" s="68">
        <f>B26-B27</f>
        <v>0</v>
      </c>
      <c r="D28" s="60"/>
      <c r="E28" s="60"/>
      <c r="F28" s="60"/>
      <c r="G28" s="60"/>
      <c r="H28" s="60"/>
    </row>
    <row r="29" spans="1:9" x14ac:dyDescent="0.3">
      <c r="A29" s="69" t="s">
        <v>27</v>
      </c>
      <c r="B29" s="70">
        <f>IF(B27=0,0,G17/B27)</f>
        <v>0</v>
      </c>
      <c r="D29" s="60"/>
      <c r="E29" s="60"/>
      <c r="F29" s="60"/>
      <c r="G29" s="60"/>
      <c r="H29" s="60"/>
    </row>
  </sheetData>
  <protectedRanges>
    <protectedRange sqref="B17:B22 B23:E23 B24:B30 E24:E30 G25:G30 B32:B40 E32:E40 G32:G40 B15:G15 E17:G17 B10:E14" name="Oblast1"/>
    <protectedRange sqref="C17" name="Oblast1_2"/>
    <protectedRange sqref="C19:C20" name="Oblast1_4"/>
    <protectedRange sqref="C18" name="Oblast1_8"/>
    <protectedRange sqref="C19:C20" name="Oblast1_9"/>
    <protectedRange sqref="C24" name="Oblast1_13"/>
    <protectedRange sqref="C26" name="Oblast1_15"/>
    <protectedRange sqref="C28" name="Oblast1_17"/>
    <protectedRange sqref="C30" name="Oblast1_27"/>
    <protectedRange sqref="C33" name="Oblast1_29"/>
    <protectedRange sqref="C35" name="Oblast1_31"/>
    <protectedRange sqref="C37" name="Oblast1_33"/>
    <protectedRange sqref="C39" name="Oblast1_35"/>
    <protectedRange sqref="D29" name="Oblast1_41"/>
    <protectedRange sqref="F18" name="Oblast1_44"/>
    <protectedRange sqref="F29" name="Oblast1_47"/>
    <protectedRange sqref="C24" name="Oblast1_19_1"/>
    <protectedRange sqref="C26" name="Oblast1_19_3"/>
    <protectedRange sqref="D18" name="Oblast1_1"/>
    <protectedRange sqref="D19:D20" name="Oblast1_3"/>
    <protectedRange sqref="E18" name="Oblast1_6"/>
    <protectedRange sqref="E19:E20" name="Oblast1_7"/>
    <protectedRange sqref="E21:E22" name="Oblast1_12"/>
    <protectedRange sqref="G18" name="Oblast1_14"/>
    <protectedRange sqref="G19:G22" name="Oblast1_16"/>
    <protectedRange sqref="G23:G24" name="Oblast1_19"/>
  </protectedRanges>
  <conditionalFormatting sqref="B29">
    <cfRule type="cellIs" dxfId="3" priority="1" operator="equal">
      <formula>$H$17</formula>
    </cfRule>
    <cfRule type="cellIs" dxfId="2" priority="2" operator="lessThan">
      <formula>$H$17</formula>
    </cfRule>
    <cfRule type="cellIs" dxfId="1" priority="3" operator="greaterThan">
      <formula>$H$17</formula>
    </cfRule>
    <cfRule type="cellIs" dxfId="0" priority="4" operator="greaterThan">
      <formula>50%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3a_Podniky(do lim. de minimis)</vt:lpstr>
      <vt:lpstr>3b_Podniky(nad lim. de minimis)</vt:lpstr>
      <vt:lpstr>3c_Podnikatelská sdružení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prijmenij</dc:creator>
  <cp:lastModifiedBy>Šlapáková Jana</cp:lastModifiedBy>
  <cp:revision>9</cp:revision>
  <dcterms:created xsi:type="dcterms:W3CDTF">2023-01-02T12:30:18Z</dcterms:created>
  <dcterms:modified xsi:type="dcterms:W3CDTF">2023-09-15T08:23:18Z</dcterms:modified>
</cp:coreProperties>
</file>